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0640" windowHeight="1170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G32" i="1" l="1"/>
  <c r="H32" i="1"/>
  <c r="I32" i="1"/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A166" i="1"/>
  <c r="J165" i="1"/>
  <c r="J176" i="1" s="1"/>
  <c r="I165" i="1"/>
  <c r="H165" i="1"/>
  <c r="G165" i="1"/>
  <c r="F165" i="1"/>
  <c r="B157" i="1"/>
  <c r="A157" i="1"/>
  <c r="J156" i="1"/>
  <c r="I156" i="1"/>
  <c r="H156" i="1"/>
  <c r="G156" i="1"/>
  <c r="F156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F195" i="1" l="1"/>
  <c r="J81" i="1"/>
  <c r="F43" i="1"/>
  <c r="J62" i="1"/>
  <c r="H119" i="1"/>
  <c r="I138" i="1"/>
  <c r="I119" i="1"/>
  <c r="J138" i="1"/>
  <c r="J119" i="1"/>
  <c r="G138" i="1"/>
  <c r="I195" i="1"/>
  <c r="F138" i="1"/>
  <c r="I157" i="1"/>
  <c r="G157" i="1"/>
  <c r="H157" i="1"/>
  <c r="F157" i="1"/>
  <c r="F100" i="1"/>
  <c r="H43" i="1"/>
  <c r="H62" i="1"/>
  <c r="F24" i="1"/>
  <c r="J195" i="1"/>
  <c r="G119" i="1"/>
  <c r="G100" i="1"/>
  <c r="H100" i="1"/>
  <c r="G195" i="1"/>
  <c r="H176" i="1"/>
  <c r="I176" i="1"/>
  <c r="G176" i="1"/>
  <c r="F119" i="1"/>
  <c r="I100" i="1"/>
  <c r="I81" i="1"/>
  <c r="F81" i="1"/>
  <c r="G62" i="1"/>
  <c r="I24" i="1"/>
  <c r="J157" i="1"/>
  <c r="J100" i="1"/>
  <c r="F176" i="1"/>
  <c r="H195" i="1"/>
  <c r="H138" i="1"/>
  <c r="I62" i="1"/>
  <c r="G81" i="1"/>
  <c r="H81" i="1"/>
  <c r="F62" i="1"/>
  <c r="G43" i="1"/>
  <c r="J43" i="1"/>
  <c r="I43" i="1"/>
  <c r="J24" i="1"/>
  <c r="H24" i="1"/>
  <c r="G24" i="1"/>
  <c r="I196" i="1" l="1"/>
  <c r="F196" i="1"/>
  <c r="H196" i="1"/>
  <c r="G196" i="1"/>
  <c r="J196" i="1"/>
</calcChain>
</file>

<file path=xl/sharedStrings.xml><?xml version="1.0" encoding="utf-8"?>
<sst xmlns="http://schemas.openxmlformats.org/spreadsheetml/2006/main" count="322" uniqueCount="115">
  <si>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</si>
  <si>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</si>
  <si>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</si>
  <si>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</si>
  <si>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</si>
  <si>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</si>
  <si>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</si>
  <si>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</si>
  <si>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</si>
  <si>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</si>
  <si>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</si>
  <si>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</si>
  <si>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</si>
  <si>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</si>
  <si>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</si>
  <si>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</si>
  <si>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</si>
  <si>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</si>
  <si>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</si>
  <si>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</si>
  <si>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</si>
  <si>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</si>
  <si>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</si>
  <si>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</si>
  <si>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</si>
  <si>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</si>
  <si>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</si>
  <si>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</si>
  <si>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</si>
  <si>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</si>
  <si>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</si>
  <si>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</si>
  <si>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</si>
  <si>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</si>
  <si>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</si>
  <si>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</si>
  <si>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</si>
  <si>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</si>
  <si>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</si>
  <si>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 школы</t>
  </si>
  <si>
    <t>Бабушкина Т.В.</t>
  </si>
  <si>
    <t>сок</t>
  </si>
  <si>
    <t xml:space="preserve">Сыр </t>
  </si>
  <si>
    <t>Батон</t>
  </si>
  <si>
    <t xml:space="preserve">плов из мяса </t>
  </si>
  <si>
    <t>чай с сахаром</t>
  </si>
  <si>
    <t>Хлеб пшеничный витаминизированный</t>
  </si>
  <si>
    <t>хлеб ржаной</t>
  </si>
  <si>
    <t>ТТК</t>
  </si>
  <si>
    <t>омлет натуральный</t>
  </si>
  <si>
    <t>масло сливочное</t>
  </si>
  <si>
    <t>кофейный напиток</t>
  </si>
  <si>
    <t>салат из огурцов и помидор</t>
  </si>
  <si>
    <t>суп картофельный с горохом</t>
  </si>
  <si>
    <t>пюре картофельное</t>
  </si>
  <si>
    <t>компот из кураги</t>
  </si>
  <si>
    <t>Хлеб витаминизированный пшеничный</t>
  </si>
  <si>
    <t>Хлеб ржаной</t>
  </si>
  <si>
    <t>Сыр голландский</t>
  </si>
  <si>
    <t>Какао на молоке</t>
  </si>
  <si>
    <t>салат из разных овощей</t>
  </si>
  <si>
    <t>суп картоф с лапшой</t>
  </si>
  <si>
    <t>яблоко</t>
  </si>
  <si>
    <t>Запеканка из творога со сгущ</t>
  </si>
  <si>
    <t>борщ из св.капусты с/с</t>
  </si>
  <si>
    <t>рыба припущенная</t>
  </si>
  <si>
    <t>макароны отварные</t>
  </si>
  <si>
    <t>напиток из шиповника</t>
  </si>
  <si>
    <t>уха рыбацкая</t>
  </si>
  <si>
    <t>жаркое по-домашн</t>
  </si>
  <si>
    <t>хлеб витаминизированный пшеничный</t>
  </si>
  <si>
    <t>макароны с сыром</t>
  </si>
  <si>
    <t>чай с молоком</t>
  </si>
  <si>
    <t>суп из овощей с/с</t>
  </si>
  <si>
    <t>каша гречневая рассыпчатая</t>
  </si>
  <si>
    <t>суп-пюре из картофеля</t>
  </si>
  <si>
    <t>рис припущенный</t>
  </si>
  <si>
    <t>каша мол. Рисовая</t>
  </si>
  <si>
    <t>щи из св. капусты с/с</t>
  </si>
  <si>
    <t>кура отварная</t>
  </si>
  <si>
    <t>Винегрет</t>
  </si>
  <si>
    <t>Суп-лапша с курой</t>
  </si>
  <si>
    <t>филе кур.в соусе</t>
  </si>
  <si>
    <t>каша пшенная с/м</t>
  </si>
  <si>
    <t>чай с сахаром и лимоном</t>
  </si>
  <si>
    <t>кисломол.</t>
  </si>
  <si>
    <t>сладкое</t>
  </si>
  <si>
    <t>помидор свежий</t>
  </si>
  <si>
    <t>Салат картофельный с зеленым горошком</t>
  </si>
  <si>
    <t>котлета Деликатесная</t>
  </si>
  <si>
    <t xml:space="preserve"> Каша  молочная Дружба с маслом</t>
  </si>
  <si>
    <t>напиток витаминизированный Витошка</t>
  </si>
  <si>
    <t>Кисель детский Витошка с витаминами</t>
  </si>
  <si>
    <t>коктейль молочный</t>
  </si>
  <si>
    <t>овощи свежие</t>
  </si>
  <si>
    <t>МАОУ СОШ № 9 ЛОЛ</t>
  </si>
  <si>
    <t>Суп молочный с лапшой</t>
  </si>
  <si>
    <t>котлета куриная</t>
  </si>
  <si>
    <t>рассольник домашний с/с</t>
  </si>
  <si>
    <t xml:space="preserve">йогурт </t>
  </si>
  <si>
    <t>салат из свежей капусты</t>
  </si>
  <si>
    <t>кнели из цыплят-бройлеров</t>
  </si>
  <si>
    <t>капуста тушеная</t>
  </si>
  <si>
    <t xml:space="preserve">чай с сахаром </t>
  </si>
  <si>
    <t>кондитерское изделие</t>
  </si>
  <si>
    <t>каша мол гречневая с/м</t>
  </si>
  <si>
    <t>Морковь с яблоками и изюмом</t>
  </si>
  <si>
    <t>запеканка из творога со сгущ.</t>
  </si>
  <si>
    <t>корж молочный</t>
  </si>
  <si>
    <t>салат Здоровье</t>
  </si>
  <si>
    <t>рыба под сырной корочкой</t>
  </si>
  <si>
    <t xml:space="preserve">чай с/с </t>
  </si>
  <si>
    <t>картофель запеченый с яйцом</t>
  </si>
  <si>
    <t>салат из огурцов и помидоров</t>
  </si>
  <si>
    <t>сок 1/200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</si>
</sst>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35" t="s">
        <v>95</v>
      </c>
      <c r="D1" s="136"/>
      <c r="E1" s="136"/>
      <c r="F1" s="12" t="s">
        <v>16</v>
      </c>
      <c r="G1" s="2" t="s">
        <v>17</v>
      </c>
      <c r="H1" s="137" t="s">
        <v>39</v>
      </c>
      <c r="I1" s="137"/>
      <c r="J1" s="137"/>
      <c r="K1" s="137"/>
    </row>
    <row r="2" spans="1:12" ht="18" x14ac:dyDescent="0.2">
      <c r="A2" s="35" t="s">
        <v>6</v>
      </c>
      <c r="C2" s="2"/>
      <c r="G2" s="2" t="s">
        <v>18</v>
      </c>
      <c r="H2" s="137" t="s">
        <v>40</v>
      </c>
      <c r="I2" s="137"/>
      <c r="J2" s="137"/>
      <c r="K2" s="13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83</v>
      </c>
      <c r="F6" s="40">
        <v>210</v>
      </c>
      <c r="G6" s="40">
        <v>7.7</v>
      </c>
      <c r="H6" s="40">
        <v>11.8</v>
      </c>
      <c r="I6" s="40">
        <v>38.5</v>
      </c>
      <c r="J6" s="40">
        <v>292</v>
      </c>
      <c r="K6" s="41">
        <v>302</v>
      </c>
      <c r="L6" s="40"/>
    </row>
    <row r="7" spans="1:12" ht="15" x14ac:dyDescent="0.25">
      <c r="A7" s="23"/>
      <c r="B7" s="15"/>
      <c r="C7" s="11"/>
      <c r="D7" s="6" t="s">
        <v>85</v>
      </c>
      <c r="E7" s="42" t="s">
        <v>42</v>
      </c>
      <c r="F7" s="43">
        <v>20</v>
      </c>
      <c r="G7" s="43">
        <v>2.34</v>
      </c>
      <c r="H7" s="43">
        <v>2.41</v>
      </c>
      <c r="I7" s="43">
        <v>0</v>
      </c>
      <c r="J7" s="43">
        <v>32.25</v>
      </c>
      <c r="K7" s="44">
        <v>23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84</v>
      </c>
      <c r="F8" s="43">
        <v>220</v>
      </c>
      <c r="G8" s="43">
        <v>0.1</v>
      </c>
      <c r="H8" s="43">
        <v>0.1</v>
      </c>
      <c r="I8" s="43">
        <v>15</v>
      </c>
      <c r="J8" s="43">
        <v>58</v>
      </c>
      <c r="K8" s="44">
        <v>638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40</v>
      </c>
      <c r="G9" s="43">
        <v>2.83</v>
      </c>
      <c r="H9" s="43">
        <v>0.32</v>
      </c>
      <c r="I9" s="43">
        <v>14</v>
      </c>
      <c r="J9" s="43">
        <v>70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24</v>
      </c>
      <c r="F10" s="43">
        <v>100</v>
      </c>
      <c r="G10" s="43">
        <v>0.9</v>
      </c>
      <c r="H10" s="43">
        <v>0.2</v>
      </c>
      <c r="I10" s="43">
        <v>8.1</v>
      </c>
      <c r="J10" s="43">
        <v>43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13.87</v>
      </c>
      <c r="H13" s="19">
        <f t="shared" si="0"/>
        <v>14.83</v>
      </c>
      <c r="I13" s="19">
        <f t="shared" si="0"/>
        <v>75.599999999999994</v>
      </c>
      <c r="J13" s="19">
        <f t="shared" si="0"/>
        <v>495.25</v>
      </c>
      <c r="K13" s="25"/>
      <c r="L13" s="19"/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113</v>
      </c>
      <c r="F14" s="43">
        <v>80</v>
      </c>
      <c r="G14" s="43">
        <v>0.72</v>
      </c>
      <c r="H14" s="43">
        <v>0.06</v>
      </c>
      <c r="I14" s="43">
        <v>18.600000000000001</v>
      </c>
      <c r="J14" s="43">
        <v>78.599999999999994</v>
      </c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75</v>
      </c>
      <c r="F15" s="43">
        <v>200</v>
      </c>
      <c r="G15" s="43">
        <v>3.2</v>
      </c>
      <c r="H15" s="43">
        <v>4.88</v>
      </c>
      <c r="I15" s="43">
        <v>17.100000000000001</v>
      </c>
      <c r="J15" s="43">
        <v>126</v>
      </c>
      <c r="K15" s="44">
        <v>171</v>
      </c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44</v>
      </c>
      <c r="F17" s="43">
        <v>200</v>
      </c>
      <c r="G17" s="43">
        <v>21.6</v>
      </c>
      <c r="H17" s="43">
        <v>11.8</v>
      </c>
      <c r="I17" s="43">
        <v>37.799999999999997</v>
      </c>
      <c r="J17" s="43">
        <v>308</v>
      </c>
      <c r="K17" s="44">
        <v>492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41</v>
      </c>
      <c r="F18" s="43">
        <v>200</v>
      </c>
      <c r="G18" s="43">
        <v>1.4</v>
      </c>
      <c r="H18" s="43">
        <v>0</v>
      </c>
      <c r="I18" s="43">
        <v>26.2</v>
      </c>
      <c r="J18" s="43">
        <v>110</v>
      </c>
      <c r="K18" s="44">
        <v>638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3.05</v>
      </c>
      <c r="H19" s="43">
        <v>0.25</v>
      </c>
      <c r="I19" s="43">
        <v>20.07</v>
      </c>
      <c r="J19" s="43">
        <v>94.4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</v>
      </c>
      <c r="H20" s="43">
        <v>0.26</v>
      </c>
      <c r="I20" s="43">
        <v>12.7</v>
      </c>
      <c r="J20" s="43">
        <v>61.18</v>
      </c>
      <c r="K20" s="44"/>
      <c r="L20" s="43"/>
    </row>
    <row r="21" spans="1:12" ht="15" x14ac:dyDescent="0.25">
      <c r="A21" s="23"/>
      <c r="B21" s="15"/>
      <c r="C21" s="11"/>
      <c r="D21" s="6" t="s">
        <v>85</v>
      </c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1">SUM(G14:G22)</f>
        <v>31.970000000000002</v>
      </c>
      <c r="H23" s="19">
        <f t="shared" si="1"/>
        <v>17.250000000000004</v>
      </c>
      <c r="I23" s="19">
        <f t="shared" si="1"/>
        <v>132.47</v>
      </c>
      <c r="J23" s="19">
        <f t="shared" si="1"/>
        <v>778.18</v>
      </c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132" t="s">
        <v>4</v>
      </c>
      <c r="D24" s="133"/>
      <c r="E24" s="31"/>
      <c r="F24" s="32">
        <f>F13+F23</f>
        <v>1340</v>
      </c>
      <c r="G24" s="32">
        <f t="shared" ref="G24:J24" si="2">G13+G23</f>
        <v>45.84</v>
      </c>
      <c r="H24" s="32">
        <f t="shared" si="2"/>
        <v>32.080000000000005</v>
      </c>
      <c r="I24" s="32">
        <f t="shared" si="2"/>
        <v>208.07</v>
      </c>
      <c r="J24" s="32">
        <f t="shared" si="2"/>
        <v>1273.4299999999998</v>
      </c>
      <c r="K24" s="32"/>
      <c r="L24" s="32"/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96</v>
      </c>
      <c r="F25" s="40">
        <v>250</v>
      </c>
      <c r="G25" s="40">
        <v>7.4</v>
      </c>
      <c r="H25" s="40">
        <v>8.5</v>
      </c>
      <c r="I25" s="40">
        <v>22.9</v>
      </c>
      <c r="J25" s="40">
        <v>197</v>
      </c>
      <c r="K25" s="41">
        <v>160</v>
      </c>
      <c r="L25" s="40"/>
    </row>
    <row r="26" spans="1:12" ht="15" x14ac:dyDescent="0.25">
      <c r="A26" s="14"/>
      <c r="B26" s="15"/>
      <c r="C26" s="11"/>
      <c r="D26" s="6" t="s">
        <v>85</v>
      </c>
      <c r="E26" s="51" t="s">
        <v>93</v>
      </c>
      <c r="F26" s="52">
        <v>200</v>
      </c>
      <c r="G26" s="52">
        <v>6</v>
      </c>
      <c r="H26" s="52">
        <v>6</v>
      </c>
      <c r="I26" s="52">
        <v>19</v>
      </c>
      <c r="J26" s="52">
        <v>154</v>
      </c>
      <c r="K26" s="44">
        <v>22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45</v>
      </c>
      <c r="F27" s="43">
        <v>200</v>
      </c>
      <c r="G27" s="43">
        <v>0.2</v>
      </c>
      <c r="H27" s="43">
        <v>0.1</v>
      </c>
      <c r="I27" s="43">
        <v>15</v>
      </c>
      <c r="J27" s="43">
        <v>58</v>
      </c>
      <c r="K27" s="44">
        <v>638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43</v>
      </c>
      <c r="F28" s="43">
        <v>40</v>
      </c>
      <c r="G28" s="43">
        <v>2.83</v>
      </c>
      <c r="H28" s="43">
        <v>0.32</v>
      </c>
      <c r="I28" s="43">
        <v>14</v>
      </c>
      <c r="J28" s="43">
        <v>70</v>
      </c>
      <c r="K28" s="44"/>
      <c r="L28" s="43"/>
    </row>
    <row r="29" spans="1:12" ht="15" x14ac:dyDescent="0.25">
      <c r="A29" s="14"/>
      <c r="B29" s="15"/>
      <c r="C29" s="11"/>
      <c r="D29" s="7" t="s">
        <v>26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690</v>
      </c>
      <c r="G32" s="19">
        <f t="shared" ref="G32" si="3">SUM(G25:G31)</f>
        <v>16.43</v>
      </c>
      <c r="H32" s="19">
        <f t="shared" ref="H32" si="4">SUM(H25:H31)</f>
        <v>14.92</v>
      </c>
      <c r="I32" s="19">
        <f t="shared" ref="I32" si="5">SUM(I25:I31)</f>
        <v>70.900000000000006</v>
      </c>
      <c r="J32" s="19">
        <f t="shared" ref="J32" si="6">SUM(J25:J31)</f>
        <v>479</v>
      </c>
      <c r="K32" s="25"/>
      <c r="L32" s="19"/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88</v>
      </c>
      <c r="F33" s="43">
        <v>100</v>
      </c>
      <c r="G33" s="43">
        <v>1.58</v>
      </c>
      <c r="H33" s="43">
        <v>12.22</v>
      </c>
      <c r="I33" s="43">
        <v>8.5500000000000007</v>
      </c>
      <c r="J33" s="43">
        <v>150.4</v>
      </c>
      <c r="K33" s="44">
        <v>11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81</v>
      </c>
      <c r="F34" s="43">
        <v>220</v>
      </c>
      <c r="G34" s="43">
        <v>6</v>
      </c>
      <c r="H34" s="43">
        <v>6.16</v>
      </c>
      <c r="I34" s="43">
        <v>11.3</v>
      </c>
      <c r="J34" s="43">
        <v>126.4</v>
      </c>
      <c r="K34" s="44">
        <v>134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97</v>
      </c>
      <c r="F35" s="43">
        <v>100</v>
      </c>
      <c r="G35" s="43">
        <v>12.8</v>
      </c>
      <c r="H35" s="43">
        <v>12.08</v>
      </c>
      <c r="I35" s="43">
        <v>12.08</v>
      </c>
      <c r="J35" s="43">
        <v>209</v>
      </c>
      <c r="K35" s="44">
        <v>499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3.05</v>
      </c>
      <c r="H36" s="43">
        <v>4.97</v>
      </c>
      <c r="I36" s="43">
        <v>20.7</v>
      </c>
      <c r="J36" s="43">
        <v>140</v>
      </c>
      <c r="K36" s="44">
        <v>508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91</v>
      </c>
      <c r="F37" s="43">
        <v>200</v>
      </c>
      <c r="G37" s="43">
        <v>0</v>
      </c>
      <c r="H37" s="43">
        <v>0</v>
      </c>
      <c r="I37" s="43">
        <v>18</v>
      </c>
      <c r="J37" s="43">
        <v>75</v>
      </c>
      <c r="K37" s="44" t="s">
        <v>48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56</v>
      </c>
      <c r="F38" s="43">
        <v>40</v>
      </c>
      <c r="G38" s="43">
        <v>3.05</v>
      </c>
      <c r="H38" s="43">
        <v>0.25</v>
      </c>
      <c r="I38" s="43">
        <v>20.07</v>
      </c>
      <c r="J38" s="43">
        <v>94.4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57</v>
      </c>
      <c r="F39" s="43">
        <v>30</v>
      </c>
      <c r="G39" s="43">
        <v>2</v>
      </c>
      <c r="H39" s="43">
        <v>0.26</v>
      </c>
      <c r="I39" s="43">
        <v>12.7</v>
      </c>
      <c r="J39" s="43">
        <v>61.18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7">SUM(G33:G41)</f>
        <v>28.480000000000004</v>
      </c>
      <c r="H42" s="19">
        <f t="shared" ref="H42" si="8">SUM(H33:H41)</f>
        <v>35.94</v>
      </c>
      <c r="I42" s="19">
        <f t="shared" ref="I42" si="9">SUM(I33:I41)</f>
        <v>103.39999999999999</v>
      </c>
      <c r="J42" s="19">
        <f t="shared" ref="J42" si="10">SUM(J33:J41)</f>
        <v>856.37999999999988</v>
      </c>
      <c r="K42" s="25"/>
      <c r="L42" s="19"/>
    </row>
    <row r="43" spans="1:12" ht="15.75" customHeight="1" thickBot="1" x14ac:dyDescent="0.25">
      <c r="A43" s="33">
        <f>A25</f>
        <v>1</v>
      </c>
      <c r="B43" s="33">
        <f>B25</f>
        <v>2</v>
      </c>
      <c r="C43" s="132" t="s">
        <v>4</v>
      </c>
      <c r="D43" s="133"/>
      <c r="E43" s="31"/>
      <c r="F43" s="32">
        <f>F32+F42</f>
        <v>1530</v>
      </c>
      <c r="G43" s="32">
        <f t="shared" ref="G43" si="11">G32+G42</f>
        <v>44.910000000000004</v>
      </c>
      <c r="H43" s="32">
        <f t="shared" ref="H43" si="12">H32+H42</f>
        <v>50.86</v>
      </c>
      <c r="I43" s="32">
        <f t="shared" ref="I43" si="13">I32+I42</f>
        <v>174.3</v>
      </c>
      <c r="J43" s="32">
        <f t="shared" ref="J43" si="14">J32+J42</f>
        <v>1335.3799999999999</v>
      </c>
      <c r="K43" s="32"/>
      <c r="L43" s="32"/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3" t="s">
        <v>77</v>
      </c>
      <c r="F44" s="54">
        <v>205</v>
      </c>
      <c r="G44" s="54">
        <v>7.7</v>
      </c>
      <c r="H44" s="54">
        <v>12</v>
      </c>
      <c r="I44" s="54">
        <v>38.5</v>
      </c>
      <c r="J44" s="54">
        <v>292</v>
      </c>
      <c r="K44" s="55">
        <v>302</v>
      </c>
      <c r="L44" s="40"/>
    </row>
    <row r="45" spans="1:12" ht="15" x14ac:dyDescent="0.25">
      <c r="A45" s="23"/>
      <c r="B45" s="15"/>
      <c r="C45" s="11"/>
      <c r="D45" s="6" t="s">
        <v>85</v>
      </c>
      <c r="E45" s="42" t="s">
        <v>42</v>
      </c>
      <c r="F45" s="43">
        <v>20</v>
      </c>
      <c r="G45" s="43">
        <v>2.34</v>
      </c>
      <c r="H45" s="43">
        <v>2.41</v>
      </c>
      <c r="I45" s="43">
        <v>0</v>
      </c>
      <c r="J45" s="43">
        <v>32.25</v>
      </c>
      <c r="K45" s="44">
        <v>23</v>
      </c>
      <c r="L45" s="43"/>
    </row>
    <row r="46" spans="1:12" ht="15" x14ac:dyDescent="0.25">
      <c r="A46" s="23"/>
      <c r="B46" s="15"/>
      <c r="C46" s="11"/>
      <c r="D46" s="7" t="s">
        <v>22</v>
      </c>
      <c r="E46" s="56" t="s">
        <v>51</v>
      </c>
      <c r="F46" s="57">
        <v>200</v>
      </c>
      <c r="G46" s="57">
        <v>3</v>
      </c>
      <c r="H46" s="57">
        <v>2</v>
      </c>
      <c r="I46" s="57">
        <v>23</v>
      </c>
      <c r="J46" s="57">
        <v>119</v>
      </c>
      <c r="K46" s="58">
        <v>642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43</v>
      </c>
      <c r="F47" s="43">
        <v>40</v>
      </c>
      <c r="G47" s="43">
        <v>2.83</v>
      </c>
      <c r="H47" s="43">
        <v>0.32</v>
      </c>
      <c r="I47" s="43">
        <v>14</v>
      </c>
      <c r="J47" s="43">
        <v>70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 t="s">
        <v>62</v>
      </c>
      <c r="F48" s="43">
        <v>100</v>
      </c>
      <c r="G48" s="43">
        <v>0.46</v>
      </c>
      <c r="H48" s="43">
        <v>0.4</v>
      </c>
      <c r="I48" s="43">
        <v>9.8000000000000007</v>
      </c>
      <c r="J48" s="43">
        <v>47</v>
      </c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" si="15">SUM(G44:G50)</f>
        <v>16.329999999999998</v>
      </c>
      <c r="H51" s="19">
        <f t="shared" ref="H51" si="16">SUM(H44:H50)</f>
        <v>17.13</v>
      </c>
      <c r="I51" s="19">
        <f t="shared" ref="I51" si="17">SUM(I44:I50)</f>
        <v>85.3</v>
      </c>
      <c r="J51" s="19">
        <f t="shared" ref="J51" si="18">SUM(J44:J50)</f>
        <v>560.25</v>
      </c>
      <c r="K51" s="25"/>
      <c r="L51" s="19"/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9" t="s">
        <v>60</v>
      </c>
      <c r="F52" s="60">
        <v>100</v>
      </c>
      <c r="G52" s="60">
        <v>1.19</v>
      </c>
      <c r="H52" s="60">
        <v>12.1</v>
      </c>
      <c r="I52" s="60">
        <v>6.29</v>
      </c>
      <c r="J52" s="60">
        <v>139.19999999999999</v>
      </c>
      <c r="K52" s="61">
        <v>20</v>
      </c>
      <c r="L52" s="43"/>
    </row>
    <row r="53" spans="1:12" ht="15" x14ac:dyDescent="0.25">
      <c r="A53" s="23"/>
      <c r="B53" s="15"/>
      <c r="C53" s="11"/>
      <c r="D53" s="7" t="s">
        <v>27</v>
      </c>
      <c r="E53" s="62" t="s">
        <v>98</v>
      </c>
      <c r="F53" s="63">
        <v>210</v>
      </c>
      <c r="G53" s="63">
        <v>2.06</v>
      </c>
      <c r="H53" s="63">
        <v>5.6</v>
      </c>
      <c r="I53" s="63">
        <v>10.4</v>
      </c>
      <c r="J53" s="63">
        <v>101</v>
      </c>
      <c r="K53" s="64">
        <v>131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65</v>
      </c>
      <c r="F54" s="43">
        <v>100</v>
      </c>
      <c r="G54" s="43">
        <v>14.8</v>
      </c>
      <c r="H54" s="43">
        <v>5.16</v>
      </c>
      <c r="I54" s="43">
        <v>0.03</v>
      </c>
      <c r="J54" s="43">
        <v>118.5</v>
      </c>
      <c r="K54" s="44">
        <v>383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66</v>
      </c>
      <c r="F55" s="43">
        <v>150</v>
      </c>
      <c r="G55" s="43">
        <v>7</v>
      </c>
      <c r="H55" s="43">
        <v>8.1999999999999993</v>
      </c>
      <c r="I55" s="43">
        <v>47</v>
      </c>
      <c r="J55" s="43">
        <v>294</v>
      </c>
      <c r="K55" s="44">
        <v>255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45</v>
      </c>
      <c r="F56" s="43">
        <v>200</v>
      </c>
      <c r="G56" s="43">
        <v>0.2</v>
      </c>
      <c r="H56" s="43">
        <v>0.1</v>
      </c>
      <c r="I56" s="43">
        <v>15</v>
      </c>
      <c r="J56" s="43">
        <v>58</v>
      </c>
      <c r="K56" s="44">
        <v>638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56</v>
      </c>
      <c r="F57" s="43">
        <v>40</v>
      </c>
      <c r="G57" s="43">
        <v>3.05</v>
      </c>
      <c r="H57" s="43">
        <v>0.25</v>
      </c>
      <c r="I57" s="43">
        <v>20.07</v>
      </c>
      <c r="J57" s="43">
        <v>94.4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57</v>
      </c>
      <c r="F58" s="43">
        <v>30</v>
      </c>
      <c r="G58" s="43">
        <v>2</v>
      </c>
      <c r="H58" s="43">
        <v>0.26</v>
      </c>
      <c r="I58" s="43">
        <v>12.7</v>
      </c>
      <c r="J58" s="43">
        <v>61.18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830</v>
      </c>
      <c r="G61" s="19">
        <f t="shared" ref="G61" si="19">SUM(G52:G60)</f>
        <v>30.3</v>
      </c>
      <c r="H61" s="19">
        <f t="shared" ref="H61" si="20">SUM(H52:H60)</f>
        <v>31.67</v>
      </c>
      <c r="I61" s="19">
        <f t="shared" ref="I61" si="21">SUM(I52:I60)</f>
        <v>111.49</v>
      </c>
      <c r="J61" s="19">
        <f t="shared" ref="J61" si="22">SUM(J52:J60)</f>
        <v>866.28</v>
      </c>
      <c r="K61" s="25"/>
      <c r="L61" s="19"/>
    </row>
    <row r="62" spans="1:12" ht="15.75" customHeight="1" thickBot="1" x14ac:dyDescent="0.25">
      <c r="A62" s="29">
        <f>A44</f>
        <v>1</v>
      </c>
      <c r="B62" s="30">
        <f>B44</f>
        <v>3</v>
      </c>
      <c r="C62" s="132" t="s">
        <v>4</v>
      </c>
      <c r="D62" s="133"/>
      <c r="E62" s="31"/>
      <c r="F62" s="32">
        <f>F51+F61</f>
        <v>1395</v>
      </c>
      <c r="G62" s="32">
        <f t="shared" ref="G62" si="23">G51+G61</f>
        <v>46.629999999999995</v>
      </c>
      <c r="H62" s="32">
        <f t="shared" ref="H62" si="24">H51+H61</f>
        <v>48.8</v>
      </c>
      <c r="I62" s="32">
        <f t="shared" ref="I62" si="25">I51+I61</f>
        <v>196.79</v>
      </c>
      <c r="J62" s="32">
        <f t="shared" ref="J62" si="26">J51+J61</f>
        <v>1426.53</v>
      </c>
      <c r="K62" s="32"/>
      <c r="L62" s="32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65" t="s">
        <v>63</v>
      </c>
      <c r="F63" s="66">
        <v>175</v>
      </c>
      <c r="G63" s="66">
        <v>15</v>
      </c>
      <c r="H63" s="66">
        <v>12</v>
      </c>
      <c r="I63" s="66">
        <v>18.899999999999999</v>
      </c>
      <c r="J63" s="66">
        <v>252</v>
      </c>
      <c r="K63" s="67">
        <v>366</v>
      </c>
      <c r="L63" s="40"/>
    </row>
    <row r="64" spans="1:12" ht="15" x14ac:dyDescent="0.25">
      <c r="A64" s="23"/>
      <c r="B64" s="15"/>
      <c r="C64" s="11"/>
      <c r="D64" s="6" t="s">
        <v>85</v>
      </c>
      <c r="E64" s="42" t="s">
        <v>99</v>
      </c>
      <c r="F64" s="43">
        <v>115</v>
      </c>
      <c r="G64" s="43">
        <v>3.9</v>
      </c>
      <c r="H64" s="43">
        <v>2.88</v>
      </c>
      <c r="I64" s="43">
        <v>15.64</v>
      </c>
      <c r="J64" s="43">
        <v>104.65</v>
      </c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45</v>
      </c>
      <c r="F65" s="43">
        <v>200</v>
      </c>
      <c r="G65" s="43">
        <v>0.2</v>
      </c>
      <c r="H65" s="43">
        <v>0.1</v>
      </c>
      <c r="I65" s="43">
        <v>15</v>
      </c>
      <c r="J65" s="43">
        <v>58</v>
      </c>
      <c r="K65" s="44">
        <v>638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43</v>
      </c>
      <c r="F66" s="43">
        <v>40</v>
      </c>
      <c r="G66" s="43">
        <v>2.83</v>
      </c>
      <c r="H66" s="43">
        <v>0.32</v>
      </c>
      <c r="I66" s="43">
        <v>14</v>
      </c>
      <c r="J66" s="43">
        <v>70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7">SUM(G63:G69)</f>
        <v>21.93</v>
      </c>
      <c r="H70" s="19">
        <f t="shared" ref="H70" si="28">SUM(H63:H69)</f>
        <v>15.299999999999999</v>
      </c>
      <c r="I70" s="19">
        <f t="shared" ref="I70" si="29">SUM(I63:I69)</f>
        <v>63.54</v>
      </c>
      <c r="J70" s="19">
        <f t="shared" ref="J70" si="30">SUM(J63:J69)</f>
        <v>484.65</v>
      </c>
      <c r="K70" s="25"/>
      <c r="L70" s="19"/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100</v>
      </c>
      <c r="G71" s="43">
        <v>0.76</v>
      </c>
      <c r="H71" s="43">
        <v>0.5</v>
      </c>
      <c r="I71" s="43">
        <v>3.3</v>
      </c>
      <c r="J71" s="43">
        <v>13.3</v>
      </c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73</v>
      </c>
      <c r="F72" s="43">
        <v>210</v>
      </c>
      <c r="G72" s="43">
        <v>8.3000000000000007</v>
      </c>
      <c r="H72" s="43">
        <v>6.64</v>
      </c>
      <c r="I72" s="43">
        <v>10.220000000000001</v>
      </c>
      <c r="J72" s="43">
        <v>137</v>
      </c>
      <c r="K72" s="44">
        <v>135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82</v>
      </c>
      <c r="F73" s="43">
        <v>110</v>
      </c>
      <c r="G73" s="43">
        <v>5.0999999999999996</v>
      </c>
      <c r="H73" s="43">
        <v>11</v>
      </c>
      <c r="I73" s="43">
        <v>5.0999999999999996</v>
      </c>
      <c r="J73" s="43">
        <v>140</v>
      </c>
      <c r="K73" s="44">
        <v>439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74</v>
      </c>
      <c r="F74" s="43">
        <v>150</v>
      </c>
      <c r="G74" s="43">
        <v>8</v>
      </c>
      <c r="H74" s="43">
        <v>5.13</v>
      </c>
      <c r="I74" s="43">
        <v>31.13</v>
      </c>
      <c r="J74" s="43">
        <v>268.5</v>
      </c>
      <c r="K74" s="44">
        <v>508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92</v>
      </c>
      <c r="F75" s="43">
        <v>200</v>
      </c>
      <c r="G75" s="43">
        <v>0</v>
      </c>
      <c r="H75" s="43">
        <v>0</v>
      </c>
      <c r="I75" s="43">
        <v>24</v>
      </c>
      <c r="J75" s="43">
        <v>95</v>
      </c>
      <c r="K75" s="44" t="s">
        <v>48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56</v>
      </c>
      <c r="F76" s="43">
        <v>40</v>
      </c>
      <c r="G76" s="43">
        <v>3.05</v>
      </c>
      <c r="H76" s="43">
        <v>0.25</v>
      </c>
      <c r="I76" s="43">
        <v>20.07</v>
      </c>
      <c r="J76" s="43">
        <v>94.4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57</v>
      </c>
      <c r="F77" s="43">
        <v>30</v>
      </c>
      <c r="G77" s="43">
        <v>2</v>
      </c>
      <c r="H77" s="43">
        <v>0.26</v>
      </c>
      <c r="I77" s="43">
        <v>12.7</v>
      </c>
      <c r="J77" s="43">
        <v>61.18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1">SUM(G71:G79)</f>
        <v>27.21</v>
      </c>
      <c r="H80" s="19">
        <f t="shared" ref="H80" si="32">SUM(H71:H79)</f>
        <v>23.78</v>
      </c>
      <c r="I80" s="19">
        <f t="shared" ref="I80" si="33">SUM(I71:I79)</f>
        <v>106.52</v>
      </c>
      <c r="J80" s="19">
        <f t="shared" ref="J80" si="34">SUM(J71:J79)</f>
        <v>809.37999999999988</v>
      </c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132" t="s">
        <v>4</v>
      </c>
      <c r="D81" s="133"/>
      <c r="E81" s="31"/>
      <c r="F81" s="32">
        <f>F70+F80</f>
        <v>1370</v>
      </c>
      <c r="G81" s="32">
        <f t="shared" ref="G81" si="35">G70+G80</f>
        <v>49.14</v>
      </c>
      <c r="H81" s="32">
        <f t="shared" ref="H81" si="36">H70+H80</f>
        <v>39.08</v>
      </c>
      <c r="I81" s="32">
        <f t="shared" ref="I81" si="37">I70+I80</f>
        <v>170.06</v>
      </c>
      <c r="J81" s="32">
        <f t="shared" ref="J81" si="38">J70+J80</f>
        <v>1294.0299999999997</v>
      </c>
      <c r="K81" s="32"/>
      <c r="L81" s="32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49</v>
      </c>
      <c r="F82" s="40">
        <v>150</v>
      </c>
      <c r="G82" s="40">
        <v>13</v>
      </c>
      <c r="H82" s="40">
        <v>13.8</v>
      </c>
      <c r="I82" s="40">
        <v>4.05</v>
      </c>
      <c r="J82" s="40">
        <v>192</v>
      </c>
      <c r="K82" s="41">
        <v>302</v>
      </c>
      <c r="L82" s="40"/>
    </row>
    <row r="83" spans="1:12" ht="15" x14ac:dyDescent="0.25">
      <c r="A83" s="23"/>
      <c r="B83" s="15"/>
      <c r="C83" s="11"/>
      <c r="D83" s="6" t="s">
        <v>85</v>
      </c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45</v>
      </c>
      <c r="F84" s="43">
        <v>215</v>
      </c>
      <c r="G84" s="43">
        <v>0.2</v>
      </c>
      <c r="H84" s="43">
        <v>0.1</v>
      </c>
      <c r="I84" s="43">
        <v>15</v>
      </c>
      <c r="J84" s="43">
        <v>58</v>
      </c>
      <c r="K84" s="44">
        <v>638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43</v>
      </c>
      <c r="F85" s="43">
        <v>40</v>
      </c>
      <c r="G85" s="43">
        <v>2.83</v>
      </c>
      <c r="H85" s="43">
        <v>0.32</v>
      </c>
      <c r="I85" s="43">
        <v>14</v>
      </c>
      <c r="J85" s="43">
        <v>70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 t="s">
        <v>24</v>
      </c>
      <c r="F86" s="43">
        <v>100</v>
      </c>
      <c r="G86" s="43">
        <v>0.9</v>
      </c>
      <c r="H86" s="43">
        <v>0.2</v>
      </c>
      <c r="I86" s="43">
        <v>8.1</v>
      </c>
      <c r="J86" s="43">
        <v>43</v>
      </c>
      <c r="K86" s="44"/>
      <c r="L86" s="43"/>
    </row>
    <row r="87" spans="1:12" ht="15" x14ac:dyDescent="0.25">
      <c r="A87" s="23"/>
      <c r="B87" s="15"/>
      <c r="C87" s="11"/>
      <c r="D87" s="6" t="s">
        <v>30</v>
      </c>
      <c r="E87" s="42" t="s">
        <v>114</v>
      </c>
      <c r="F87" s="43">
        <v>200</v>
      </c>
      <c r="G87" s="43">
        <v>1.4</v>
      </c>
      <c r="H87" s="43">
        <v>0</v>
      </c>
      <c r="I87" s="43">
        <v>26.2</v>
      </c>
      <c r="J87" s="43">
        <v>110</v>
      </c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705</v>
      </c>
      <c r="G89" s="19">
        <f t="shared" ref="G89" si="39">SUM(G82:G88)</f>
        <v>18.329999999999998</v>
      </c>
      <c r="H89" s="19">
        <f t="shared" ref="H89" si="40">SUM(H82:H88)</f>
        <v>14.42</v>
      </c>
      <c r="I89" s="19">
        <f t="shared" ref="I89" si="41">SUM(I82:I88)</f>
        <v>67.349999999999994</v>
      </c>
      <c r="J89" s="19">
        <f t="shared" ref="J89" si="42">SUM(J82:J88)</f>
        <v>473</v>
      </c>
      <c r="K89" s="25"/>
      <c r="L89" s="19"/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100</v>
      </c>
      <c r="F90" s="43">
        <v>100</v>
      </c>
      <c r="G90" s="43">
        <v>1.1200000000000001</v>
      </c>
      <c r="H90" s="43">
        <v>6.9</v>
      </c>
      <c r="I90" s="43">
        <v>5.9</v>
      </c>
      <c r="J90" s="43">
        <v>134</v>
      </c>
      <c r="K90" s="44">
        <v>8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78</v>
      </c>
      <c r="F91" s="43">
        <v>210</v>
      </c>
      <c r="G91" s="43">
        <v>1.9</v>
      </c>
      <c r="H91" s="43">
        <v>5.44</v>
      </c>
      <c r="I91" s="43">
        <v>8.3000000000000007</v>
      </c>
      <c r="J91" s="43">
        <v>91.4</v>
      </c>
      <c r="K91" s="44">
        <v>124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101</v>
      </c>
      <c r="F92" s="43">
        <v>100</v>
      </c>
      <c r="G92" s="43">
        <v>21.8</v>
      </c>
      <c r="H92" s="43">
        <v>10.4</v>
      </c>
      <c r="I92" s="43">
        <v>6.7</v>
      </c>
      <c r="J92" s="43">
        <v>205</v>
      </c>
      <c r="K92" s="44">
        <v>499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102</v>
      </c>
      <c r="F93" s="43">
        <v>150</v>
      </c>
      <c r="G93" s="43">
        <v>2.15</v>
      </c>
      <c r="H93" s="43">
        <v>4</v>
      </c>
      <c r="I93" s="43">
        <v>13.2</v>
      </c>
      <c r="J93" s="43">
        <v>100.5</v>
      </c>
      <c r="K93" s="44">
        <v>508</v>
      </c>
      <c r="L93" s="43"/>
    </row>
    <row r="94" spans="1:12" ht="15" x14ac:dyDescent="0.25">
      <c r="A94" s="23"/>
      <c r="B94" s="15"/>
      <c r="C94" s="11"/>
      <c r="D94" s="7" t="s">
        <v>30</v>
      </c>
      <c r="E94" s="68" t="s">
        <v>67</v>
      </c>
      <c r="F94" s="69">
        <v>200</v>
      </c>
      <c r="G94" s="69">
        <v>0</v>
      </c>
      <c r="H94" s="69">
        <v>0</v>
      </c>
      <c r="I94" s="69">
        <v>31.98</v>
      </c>
      <c r="J94" s="69">
        <v>128</v>
      </c>
      <c r="K94" s="70">
        <v>638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70</v>
      </c>
      <c r="F95" s="43">
        <v>40</v>
      </c>
      <c r="G95" s="43">
        <v>3.05</v>
      </c>
      <c r="H95" s="43">
        <v>0.25</v>
      </c>
      <c r="I95" s="43">
        <v>20.07</v>
      </c>
      <c r="J95" s="43">
        <v>94.4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</v>
      </c>
      <c r="H96" s="43">
        <v>0.26</v>
      </c>
      <c r="I96" s="43">
        <v>12.7</v>
      </c>
      <c r="J96" s="43">
        <v>61.18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3">SUM(G90:G98)</f>
        <v>32.019999999999996</v>
      </c>
      <c r="H99" s="19">
        <f t="shared" ref="H99" si="44">SUM(H90:H98)</f>
        <v>27.250000000000004</v>
      </c>
      <c r="I99" s="19">
        <f t="shared" ref="I99" si="45">SUM(I90:I98)</f>
        <v>98.850000000000009</v>
      </c>
      <c r="J99" s="19">
        <f t="shared" ref="J99" si="46">SUM(J90:J98)</f>
        <v>814.4799999999999</v>
      </c>
      <c r="K99" s="25"/>
      <c r="L99" s="19"/>
    </row>
    <row r="100" spans="1:12" ht="15.75" customHeight="1" thickBot="1" x14ac:dyDescent="0.25">
      <c r="A100" s="29">
        <f>A82</f>
        <v>1</v>
      </c>
      <c r="B100" s="30">
        <f>B82</f>
        <v>5</v>
      </c>
      <c r="C100" s="132" t="s">
        <v>4</v>
      </c>
      <c r="D100" s="133"/>
      <c r="E100" s="31"/>
      <c r="F100" s="32">
        <f>F89+F99</f>
        <v>1535</v>
      </c>
      <c r="G100" s="32">
        <f t="shared" ref="G100" si="47">G89+G99</f>
        <v>50.349999999999994</v>
      </c>
      <c r="H100" s="32">
        <f t="shared" ref="H100" si="48">H89+H99</f>
        <v>41.67</v>
      </c>
      <c r="I100" s="32">
        <f t="shared" ref="I100" si="49">I89+I99</f>
        <v>166.2</v>
      </c>
      <c r="J100" s="32">
        <f t="shared" ref="J100" si="50">J89+J99</f>
        <v>1287.48</v>
      </c>
      <c r="K100" s="32"/>
      <c r="L100" s="32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215</v>
      </c>
      <c r="G101" s="40">
        <v>6</v>
      </c>
      <c r="H101" s="40">
        <v>9.4</v>
      </c>
      <c r="I101" s="40">
        <v>31</v>
      </c>
      <c r="J101" s="40">
        <v>240</v>
      </c>
      <c r="K101" s="41">
        <v>315</v>
      </c>
      <c r="L101" s="40"/>
    </row>
    <row r="102" spans="1:12" ht="15" x14ac:dyDescent="0.25">
      <c r="A102" s="23"/>
      <c r="B102" s="15"/>
      <c r="C102" s="11"/>
      <c r="D102" s="6" t="s">
        <v>86</v>
      </c>
      <c r="E102" s="71" t="s">
        <v>104</v>
      </c>
      <c r="F102" s="72">
        <v>28</v>
      </c>
      <c r="G102" s="72">
        <v>1.0900000000000001</v>
      </c>
      <c r="H102" s="72">
        <v>5.2</v>
      </c>
      <c r="I102" s="72">
        <v>17.89</v>
      </c>
      <c r="J102" s="72">
        <v>123.2</v>
      </c>
      <c r="K102" s="73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103</v>
      </c>
      <c r="F103" s="43">
        <v>220</v>
      </c>
      <c r="G103" s="43">
        <v>0.1</v>
      </c>
      <c r="H103" s="43">
        <v>0.1</v>
      </c>
      <c r="I103" s="43">
        <v>15</v>
      </c>
      <c r="J103" s="43">
        <v>58</v>
      </c>
      <c r="K103" s="44">
        <v>638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43</v>
      </c>
      <c r="F104" s="43">
        <v>40</v>
      </c>
      <c r="G104" s="43">
        <v>2.83</v>
      </c>
      <c r="H104" s="43">
        <v>0.32</v>
      </c>
      <c r="I104" s="43">
        <v>14</v>
      </c>
      <c r="J104" s="43">
        <v>70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503</v>
      </c>
      <c r="G108" s="19">
        <f t="shared" ref="G108:J108" si="51">SUM(G101:G107)</f>
        <v>10.02</v>
      </c>
      <c r="H108" s="19">
        <f t="shared" si="51"/>
        <v>15.020000000000001</v>
      </c>
      <c r="I108" s="19">
        <f t="shared" si="51"/>
        <v>77.89</v>
      </c>
      <c r="J108" s="19">
        <f t="shared" si="51"/>
        <v>491.2</v>
      </c>
      <c r="K108" s="25"/>
      <c r="L108" s="19"/>
    </row>
    <row r="109" spans="1:12" ht="15" x14ac:dyDescent="0.25">
      <c r="A109" s="26">
        <f>A101</f>
        <v>2</v>
      </c>
      <c r="B109" s="13">
        <v>1</v>
      </c>
      <c r="C109" s="10" t="s">
        <v>25</v>
      </c>
      <c r="D109" s="7" t="s">
        <v>26</v>
      </c>
      <c r="E109" s="42" t="s">
        <v>87</v>
      </c>
      <c r="F109" s="43">
        <v>100</v>
      </c>
      <c r="G109" s="43">
        <v>0.83</v>
      </c>
      <c r="H109" s="43">
        <v>0.16</v>
      </c>
      <c r="I109" s="43">
        <v>3.3</v>
      </c>
      <c r="J109" s="43">
        <v>18.3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74" t="s">
        <v>53</v>
      </c>
      <c r="F110" s="75">
        <v>200</v>
      </c>
      <c r="G110" s="75">
        <v>4.5</v>
      </c>
      <c r="H110" s="75">
        <v>4.3</v>
      </c>
      <c r="I110" s="75">
        <v>20.100000000000001</v>
      </c>
      <c r="J110" s="75">
        <v>125</v>
      </c>
      <c r="K110" s="76">
        <v>139</v>
      </c>
      <c r="L110" s="43"/>
    </row>
    <row r="111" spans="1:12" ht="15" x14ac:dyDescent="0.25">
      <c r="A111" s="23"/>
      <c r="B111" s="15"/>
      <c r="C111" s="11"/>
      <c r="D111" s="7" t="s">
        <v>28</v>
      </c>
      <c r="E111" s="77" t="s">
        <v>89</v>
      </c>
      <c r="F111" s="78">
        <v>100</v>
      </c>
      <c r="G111" s="78">
        <v>14.69</v>
      </c>
      <c r="H111" s="78">
        <v>16.34</v>
      </c>
      <c r="I111" s="78">
        <v>5.32</v>
      </c>
      <c r="J111" s="78">
        <v>226.8</v>
      </c>
      <c r="K111" s="79" t="s">
        <v>48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54</v>
      </c>
      <c r="F112" s="43">
        <v>150</v>
      </c>
      <c r="G112" s="43">
        <v>3.05</v>
      </c>
      <c r="H112" s="43">
        <v>4.97</v>
      </c>
      <c r="I112" s="43">
        <v>20.7</v>
      </c>
      <c r="J112" s="43">
        <v>140</v>
      </c>
      <c r="K112" s="44">
        <v>508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41</v>
      </c>
      <c r="F113" s="43">
        <v>200</v>
      </c>
      <c r="G113" s="43">
        <v>1.4</v>
      </c>
      <c r="H113" s="43">
        <v>0</v>
      </c>
      <c r="I113" s="43">
        <v>26.2</v>
      </c>
      <c r="J113" s="43">
        <v>110</v>
      </c>
      <c r="K113" s="44">
        <v>638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3.05</v>
      </c>
      <c r="H114" s="43">
        <v>0.25</v>
      </c>
      <c r="I114" s="43">
        <v>20.07</v>
      </c>
      <c r="J114" s="43">
        <v>94.4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57</v>
      </c>
      <c r="F115" s="43">
        <v>30</v>
      </c>
      <c r="G115" s="43">
        <v>2</v>
      </c>
      <c r="H115" s="43">
        <v>0.26</v>
      </c>
      <c r="I115" s="43">
        <v>12.7</v>
      </c>
      <c r="J115" s="43">
        <v>61.18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820</v>
      </c>
      <c r="G118" s="19">
        <f t="shared" ref="G118:J118" si="52">SUM(G109:G117)</f>
        <v>29.52</v>
      </c>
      <c r="H118" s="19">
        <f t="shared" si="52"/>
        <v>26.28</v>
      </c>
      <c r="I118" s="19">
        <f t="shared" si="52"/>
        <v>108.39</v>
      </c>
      <c r="J118" s="19">
        <f t="shared" si="52"/>
        <v>775.68</v>
      </c>
      <c r="K118" s="25"/>
      <c r="L118" s="19"/>
    </row>
    <row r="119" spans="1:12" ht="15.75" thickBot="1" x14ac:dyDescent="0.25">
      <c r="A119" s="29">
        <f>A101</f>
        <v>2</v>
      </c>
      <c r="B119" s="30">
        <f>B101</f>
        <v>1</v>
      </c>
      <c r="C119" s="132" t="s">
        <v>4</v>
      </c>
      <c r="D119" s="133"/>
      <c r="E119" s="31"/>
      <c r="F119" s="32">
        <f>F108+F118</f>
        <v>1323</v>
      </c>
      <c r="G119" s="32">
        <f t="shared" ref="G119" si="53">G108+G118</f>
        <v>39.54</v>
      </c>
      <c r="H119" s="32">
        <f t="shared" ref="H119" si="54">H108+H118</f>
        <v>41.300000000000004</v>
      </c>
      <c r="I119" s="32">
        <f t="shared" ref="I119" si="55">I108+I118</f>
        <v>186.28</v>
      </c>
      <c r="J119" s="32">
        <f t="shared" ref="J119" si="56">J108+J118</f>
        <v>1266.8799999999999</v>
      </c>
      <c r="K119" s="32"/>
      <c r="L119" s="32"/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0" t="s">
        <v>71</v>
      </c>
      <c r="F120" s="81">
        <v>150</v>
      </c>
      <c r="G120" s="81">
        <v>5.3</v>
      </c>
      <c r="H120" s="81">
        <v>4.8</v>
      </c>
      <c r="I120" s="81">
        <v>31.1</v>
      </c>
      <c r="J120" s="81">
        <v>220.5</v>
      </c>
      <c r="K120" s="82">
        <v>255</v>
      </c>
      <c r="L120" s="40"/>
    </row>
    <row r="121" spans="1:12" ht="15" x14ac:dyDescent="0.25">
      <c r="A121" s="14"/>
      <c r="B121" s="15"/>
      <c r="C121" s="11"/>
      <c r="D121" s="6" t="s">
        <v>85</v>
      </c>
      <c r="E121" s="83" t="s">
        <v>50</v>
      </c>
      <c r="F121" s="84">
        <v>15</v>
      </c>
      <c r="G121" s="84">
        <v>0.2</v>
      </c>
      <c r="H121" s="84">
        <v>11</v>
      </c>
      <c r="I121" s="84">
        <v>0.14000000000000001</v>
      </c>
      <c r="J121" s="84">
        <v>99.15</v>
      </c>
      <c r="K121" s="85">
        <v>22</v>
      </c>
      <c r="L121" s="43"/>
    </row>
    <row r="122" spans="1:12" ht="15" x14ac:dyDescent="0.25">
      <c r="A122" s="14"/>
      <c r="B122" s="15"/>
      <c r="C122" s="11"/>
      <c r="D122" s="7" t="s">
        <v>22</v>
      </c>
      <c r="E122" s="86" t="s">
        <v>55</v>
      </c>
      <c r="F122" s="87">
        <v>200</v>
      </c>
      <c r="G122" s="87">
        <v>1.8</v>
      </c>
      <c r="H122" s="87">
        <v>0</v>
      </c>
      <c r="I122" s="87">
        <v>35.340000000000003</v>
      </c>
      <c r="J122" s="87">
        <v>142</v>
      </c>
      <c r="K122" s="88">
        <v>638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43</v>
      </c>
      <c r="F123" s="43">
        <v>40</v>
      </c>
      <c r="G123" s="43">
        <v>2.83</v>
      </c>
      <c r="H123" s="43">
        <v>0.32</v>
      </c>
      <c r="I123" s="43">
        <v>14</v>
      </c>
      <c r="J123" s="43">
        <v>70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24</v>
      </c>
      <c r="F124" s="43">
        <v>100</v>
      </c>
      <c r="G124" s="43">
        <v>0.9</v>
      </c>
      <c r="H124" s="43">
        <v>0.2</v>
      </c>
      <c r="I124" s="43">
        <v>8.1</v>
      </c>
      <c r="J124" s="43">
        <v>43</v>
      </c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19">
        <f t="shared" ref="G127:J127" si="57">SUM(G120:G126)</f>
        <v>11.03</v>
      </c>
      <c r="H127" s="19">
        <f t="shared" si="57"/>
        <v>16.32</v>
      </c>
      <c r="I127" s="19">
        <f t="shared" si="57"/>
        <v>88.68</v>
      </c>
      <c r="J127" s="19">
        <f t="shared" si="57"/>
        <v>574.65</v>
      </c>
      <c r="K127" s="25"/>
      <c r="L127" s="19"/>
    </row>
    <row r="128" spans="1:12" ht="15" x14ac:dyDescent="0.25">
      <c r="A128" s="13">
        <f>A120</f>
        <v>2</v>
      </c>
      <c r="B128" s="13">
        <v>2</v>
      </c>
      <c r="C128" s="10" t="s">
        <v>25</v>
      </c>
      <c r="D128" s="7" t="s">
        <v>26</v>
      </c>
      <c r="E128" s="42" t="s">
        <v>106</v>
      </c>
      <c r="F128" s="43">
        <v>100</v>
      </c>
      <c r="G128" s="43">
        <v>1.07</v>
      </c>
      <c r="H128" s="43">
        <v>0.46</v>
      </c>
      <c r="I128" s="43">
        <v>29</v>
      </c>
      <c r="J128" s="43">
        <v>125</v>
      </c>
      <c r="K128" s="44" t="s">
        <v>48</v>
      </c>
      <c r="L128" s="43"/>
    </row>
    <row r="129" spans="1:12" ht="15" x14ac:dyDescent="0.25">
      <c r="A129" s="14"/>
      <c r="B129" s="15"/>
      <c r="C129" s="11"/>
      <c r="D129" s="7" t="s">
        <v>27</v>
      </c>
      <c r="E129" s="89" t="s">
        <v>61</v>
      </c>
      <c r="F129" s="90">
        <v>200</v>
      </c>
      <c r="G129" s="90">
        <v>2.2999999999999998</v>
      </c>
      <c r="H129" s="90">
        <v>6.3</v>
      </c>
      <c r="I129" s="90">
        <v>10.3</v>
      </c>
      <c r="J129" s="90">
        <v>109</v>
      </c>
      <c r="K129" s="91">
        <v>124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107</v>
      </c>
      <c r="F130" s="43">
        <v>220</v>
      </c>
      <c r="G130" s="43">
        <v>22.5</v>
      </c>
      <c r="H130" s="43">
        <v>19.95</v>
      </c>
      <c r="I130" s="43">
        <v>20.55</v>
      </c>
      <c r="J130" s="43">
        <v>358.5</v>
      </c>
      <c r="K130" s="44">
        <v>50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>
        <v>255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84</v>
      </c>
      <c r="F132" s="43">
        <v>220</v>
      </c>
      <c r="G132" s="43">
        <v>0.1</v>
      </c>
      <c r="H132" s="43">
        <v>0.1</v>
      </c>
      <c r="I132" s="43">
        <v>15</v>
      </c>
      <c r="J132" s="43">
        <v>58</v>
      </c>
      <c r="K132" s="44">
        <v>638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56</v>
      </c>
      <c r="F133" s="43">
        <v>40</v>
      </c>
      <c r="G133" s="43">
        <v>3.05</v>
      </c>
      <c r="H133" s="43">
        <v>0.25</v>
      </c>
      <c r="I133" s="43">
        <v>20.07</v>
      </c>
      <c r="J133" s="43">
        <v>94.4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57</v>
      </c>
      <c r="F134" s="43">
        <v>30</v>
      </c>
      <c r="G134" s="43">
        <v>2</v>
      </c>
      <c r="H134" s="43">
        <v>0.26</v>
      </c>
      <c r="I134" s="43">
        <v>12.7</v>
      </c>
      <c r="J134" s="43">
        <v>61.18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58">SUM(G128:G136)</f>
        <v>31.020000000000003</v>
      </c>
      <c r="H137" s="19">
        <f t="shared" si="58"/>
        <v>27.320000000000004</v>
      </c>
      <c r="I137" s="19">
        <f t="shared" si="58"/>
        <v>107.61999999999999</v>
      </c>
      <c r="J137" s="19">
        <f t="shared" si="58"/>
        <v>806.07999999999993</v>
      </c>
      <c r="K137" s="25"/>
      <c r="L137" s="19"/>
    </row>
    <row r="138" spans="1:12" ht="15.75" thickBot="1" x14ac:dyDescent="0.25">
      <c r="A138" s="33">
        <f>A120</f>
        <v>2</v>
      </c>
      <c r="B138" s="33">
        <f>B120</f>
        <v>2</v>
      </c>
      <c r="C138" s="132" t="s">
        <v>4</v>
      </c>
      <c r="D138" s="133"/>
      <c r="E138" s="31"/>
      <c r="F138" s="32">
        <f>F127+F137</f>
        <v>1315</v>
      </c>
      <c r="G138" s="32">
        <f t="shared" ref="G138" si="59">G127+G137</f>
        <v>42.050000000000004</v>
      </c>
      <c r="H138" s="32">
        <f t="shared" ref="H138" si="60">H127+H137</f>
        <v>43.64</v>
      </c>
      <c r="I138" s="32">
        <f t="shared" ref="I138" si="61">I127+I137</f>
        <v>196.3</v>
      </c>
      <c r="J138" s="32">
        <f t="shared" ref="J138" si="62">J127+J137</f>
        <v>1380.73</v>
      </c>
      <c r="K138" s="32"/>
      <c r="L138" s="32"/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92" t="s">
        <v>90</v>
      </c>
      <c r="F139" s="93">
        <v>210</v>
      </c>
      <c r="G139" s="93">
        <v>7.3</v>
      </c>
      <c r="H139" s="93">
        <v>15.3</v>
      </c>
      <c r="I139" s="93">
        <v>25.2</v>
      </c>
      <c r="J139" s="93">
        <v>236</v>
      </c>
      <c r="K139" s="94">
        <v>302</v>
      </c>
      <c r="L139" s="40"/>
    </row>
    <row r="140" spans="1:12" ht="15" x14ac:dyDescent="0.25">
      <c r="A140" s="23"/>
      <c r="B140" s="15"/>
      <c r="C140" s="11"/>
      <c r="D140" s="6" t="s">
        <v>85</v>
      </c>
      <c r="E140" s="95" t="s">
        <v>58</v>
      </c>
      <c r="F140" s="96">
        <v>20</v>
      </c>
      <c r="G140" s="96">
        <v>5.2</v>
      </c>
      <c r="H140" s="96">
        <v>5.4</v>
      </c>
      <c r="I140" s="96">
        <v>0</v>
      </c>
      <c r="J140" s="96">
        <v>70</v>
      </c>
      <c r="K140" s="97">
        <v>23</v>
      </c>
      <c r="L140" s="43"/>
    </row>
    <row r="141" spans="1:12" ht="15" x14ac:dyDescent="0.25">
      <c r="A141" s="23"/>
      <c r="B141" s="15"/>
      <c r="C141" s="11"/>
      <c r="D141" s="7" t="s">
        <v>22</v>
      </c>
      <c r="E141" s="95" t="s">
        <v>59</v>
      </c>
      <c r="F141" s="96">
        <v>210</v>
      </c>
      <c r="G141" s="96">
        <v>3.8</v>
      </c>
      <c r="H141" s="96">
        <v>4</v>
      </c>
      <c r="I141" s="96">
        <v>32.6</v>
      </c>
      <c r="J141" s="96">
        <v>210</v>
      </c>
      <c r="K141" s="97">
        <v>642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43</v>
      </c>
      <c r="F142" s="43">
        <v>40</v>
      </c>
      <c r="G142" s="43">
        <v>2.83</v>
      </c>
      <c r="H142" s="43">
        <v>0.32</v>
      </c>
      <c r="I142" s="43">
        <v>14</v>
      </c>
      <c r="J142" s="43">
        <v>70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24</v>
      </c>
      <c r="F143" s="43">
        <v>100</v>
      </c>
      <c r="G143" s="43">
        <v>0.46</v>
      </c>
      <c r="H143" s="43">
        <v>0.4</v>
      </c>
      <c r="I143" s="43">
        <v>9.8000000000000007</v>
      </c>
      <c r="J143" s="43">
        <v>47</v>
      </c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63">SUM(G139:G145)</f>
        <v>19.590000000000003</v>
      </c>
      <c r="H146" s="19">
        <f t="shared" si="63"/>
        <v>25.42</v>
      </c>
      <c r="I146" s="19">
        <f t="shared" si="63"/>
        <v>81.599999999999994</v>
      </c>
      <c r="J146" s="19">
        <f t="shared" si="63"/>
        <v>633</v>
      </c>
      <c r="K146" s="25"/>
      <c r="L146" s="19"/>
    </row>
    <row r="147" spans="1:12" ht="15" x14ac:dyDescent="0.25">
      <c r="A147" s="26">
        <f>A139</f>
        <v>2</v>
      </c>
      <c r="B147" s="13">
        <v>3</v>
      </c>
      <c r="C147" s="10" t="s">
        <v>25</v>
      </c>
      <c r="D147" s="7" t="s">
        <v>26</v>
      </c>
      <c r="E147" s="42" t="s">
        <v>80</v>
      </c>
      <c r="F147" s="43">
        <v>100</v>
      </c>
      <c r="G147" s="43">
        <v>1.4</v>
      </c>
      <c r="H147" s="43">
        <v>10</v>
      </c>
      <c r="I147" s="43">
        <v>6.8</v>
      </c>
      <c r="J147" s="43">
        <v>124</v>
      </c>
      <c r="K147" s="44">
        <v>1</v>
      </c>
      <c r="L147" s="43"/>
    </row>
    <row r="148" spans="1:12" ht="15" x14ac:dyDescent="0.25">
      <c r="A148" s="23"/>
      <c r="B148" s="15"/>
      <c r="C148" s="11"/>
      <c r="D148" s="7" t="s">
        <v>27</v>
      </c>
      <c r="E148" s="98" t="s">
        <v>68</v>
      </c>
      <c r="F148" s="99">
        <v>200</v>
      </c>
      <c r="G148" s="99">
        <v>6.8</v>
      </c>
      <c r="H148" s="99">
        <v>11.8</v>
      </c>
      <c r="I148" s="99">
        <v>37.799999999999997</v>
      </c>
      <c r="J148" s="99">
        <v>177</v>
      </c>
      <c r="K148" s="100">
        <v>270</v>
      </c>
      <c r="L148" s="43"/>
    </row>
    <row r="149" spans="1:12" ht="15" x14ac:dyDescent="0.25">
      <c r="A149" s="23"/>
      <c r="B149" s="15"/>
      <c r="C149" s="11"/>
      <c r="D149" s="7" t="s">
        <v>28</v>
      </c>
      <c r="E149" s="101" t="s">
        <v>79</v>
      </c>
      <c r="F149" s="102">
        <v>100</v>
      </c>
      <c r="G149" s="102">
        <v>18.7</v>
      </c>
      <c r="H149" s="102">
        <v>7.38</v>
      </c>
      <c r="I149" s="102">
        <v>1.62</v>
      </c>
      <c r="J149" s="102">
        <v>216</v>
      </c>
      <c r="K149" s="103">
        <v>487</v>
      </c>
      <c r="L149" s="43"/>
    </row>
    <row r="150" spans="1:12" ht="15" x14ac:dyDescent="0.25">
      <c r="A150" s="23"/>
      <c r="B150" s="15"/>
      <c r="C150" s="11"/>
      <c r="D150" s="7" t="s">
        <v>29</v>
      </c>
      <c r="E150" s="104" t="s">
        <v>76</v>
      </c>
      <c r="F150" s="105">
        <v>150</v>
      </c>
      <c r="G150" s="105">
        <v>4.6500000000000004</v>
      </c>
      <c r="H150" s="105">
        <v>2.7</v>
      </c>
      <c r="I150" s="105">
        <v>10.5</v>
      </c>
      <c r="J150" s="105">
        <v>84</v>
      </c>
      <c r="K150" s="106">
        <v>512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107" t="s">
        <v>91</v>
      </c>
      <c r="F151" s="108">
        <v>200</v>
      </c>
      <c r="G151" s="108">
        <v>0</v>
      </c>
      <c r="H151" s="108">
        <v>0</v>
      </c>
      <c r="I151" s="108">
        <v>18</v>
      </c>
      <c r="J151" s="108">
        <v>75</v>
      </c>
      <c r="K151" s="109" t="s">
        <v>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56</v>
      </c>
      <c r="F152" s="43">
        <v>40</v>
      </c>
      <c r="G152" s="43">
        <v>3.05</v>
      </c>
      <c r="H152" s="43">
        <v>0.25</v>
      </c>
      <c r="I152" s="43">
        <v>20.07</v>
      </c>
      <c r="J152" s="43">
        <v>94.4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57</v>
      </c>
      <c r="F153" s="43">
        <v>30</v>
      </c>
      <c r="G153" s="43">
        <v>2</v>
      </c>
      <c r="H153" s="43">
        <v>0.26</v>
      </c>
      <c r="I153" s="43">
        <v>12.7</v>
      </c>
      <c r="J153" s="43">
        <v>61.18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820</v>
      </c>
      <c r="G156" s="19">
        <f t="shared" ref="G156:J156" si="64">SUM(G147:G155)</f>
        <v>36.599999999999994</v>
      </c>
      <c r="H156" s="19">
        <f t="shared" si="64"/>
        <v>32.389999999999993</v>
      </c>
      <c r="I156" s="19">
        <f t="shared" si="64"/>
        <v>107.49</v>
      </c>
      <c r="J156" s="19">
        <f t="shared" si="64"/>
        <v>831.57999999999993</v>
      </c>
      <c r="K156" s="25"/>
      <c r="L156" s="19"/>
    </row>
    <row r="157" spans="1:12" ht="15.75" thickBot="1" x14ac:dyDescent="0.25">
      <c r="A157" s="29">
        <f>A139</f>
        <v>2</v>
      </c>
      <c r="B157" s="30">
        <f>B139</f>
        <v>3</v>
      </c>
      <c r="C157" s="132" t="s">
        <v>4</v>
      </c>
      <c r="D157" s="133"/>
      <c r="E157" s="31"/>
      <c r="F157" s="32">
        <f>F146+F156</f>
        <v>1400</v>
      </c>
      <c r="G157" s="32">
        <f t="shared" ref="G157" si="65">G146+G156</f>
        <v>56.19</v>
      </c>
      <c r="H157" s="32">
        <f t="shared" ref="H157" si="66">H146+H156</f>
        <v>57.809999999999995</v>
      </c>
      <c r="I157" s="32">
        <f t="shared" ref="I157" si="67">I146+I156</f>
        <v>189.08999999999997</v>
      </c>
      <c r="J157" s="32">
        <f t="shared" ref="J157" si="68">J146+J156</f>
        <v>1464.58</v>
      </c>
      <c r="K157" s="32"/>
      <c r="L157" s="32"/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110" t="s">
        <v>49</v>
      </c>
      <c r="F158" s="111">
        <v>150</v>
      </c>
      <c r="G158" s="111">
        <v>13</v>
      </c>
      <c r="H158" s="111">
        <v>13.8</v>
      </c>
      <c r="I158" s="111">
        <v>4.05</v>
      </c>
      <c r="J158" s="111">
        <v>192</v>
      </c>
      <c r="K158" s="112">
        <v>302</v>
      </c>
      <c r="L158" s="40"/>
    </row>
    <row r="159" spans="1:12" ht="15" x14ac:dyDescent="0.25">
      <c r="A159" s="23"/>
      <c r="B159" s="15"/>
      <c r="C159" s="11"/>
      <c r="D159" s="6" t="s">
        <v>85</v>
      </c>
      <c r="E159" s="113" t="s">
        <v>50</v>
      </c>
      <c r="F159" s="114">
        <v>15</v>
      </c>
      <c r="G159" s="114">
        <v>0.2</v>
      </c>
      <c r="H159" s="114">
        <v>11</v>
      </c>
      <c r="I159" s="114">
        <v>0.14000000000000001</v>
      </c>
      <c r="J159" s="114">
        <v>99.15</v>
      </c>
      <c r="K159" s="115">
        <v>22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51</v>
      </c>
      <c r="F160" s="43">
        <v>215</v>
      </c>
      <c r="G160" s="43">
        <v>3.8</v>
      </c>
      <c r="H160" s="43">
        <v>4</v>
      </c>
      <c r="I160" s="43">
        <v>32.6</v>
      </c>
      <c r="J160" s="43">
        <v>210</v>
      </c>
      <c r="K160" s="44">
        <v>642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43</v>
      </c>
      <c r="F161" s="43">
        <v>40</v>
      </c>
      <c r="G161" s="43">
        <v>2.83</v>
      </c>
      <c r="H161" s="43">
        <v>0.32</v>
      </c>
      <c r="I161" s="43">
        <v>14</v>
      </c>
      <c r="J161" s="43">
        <v>70</v>
      </c>
      <c r="K161" s="44"/>
      <c r="L161" s="43"/>
    </row>
    <row r="162" spans="1:12" ht="15" x14ac:dyDescent="0.25">
      <c r="A162" s="23"/>
      <c r="B162" s="15"/>
      <c r="C162" s="11"/>
      <c r="D162" s="7" t="s">
        <v>86</v>
      </c>
      <c r="E162" s="42" t="s">
        <v>108</v>
      </c>
      <c r="F162" s="43">
        <v>80</v>
      </c>
      <c r="G162" s="116">
        <v>1</v>
      </c>
      <c r="H162" s="116">
        <v>2</v>
      </c>
      <c r="I162" s="116">
        <v>2</v>
      </c>
      <c r="J162" s="116">
        <v>30</v>
      </c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69">SUM(G158:G164)</f>
        <v>20.83</v>
      </c>
      <c r="H165" s="19">
        <f t="shared" si="69"/>
        <v>31.12</v>
      </c>
      <c r="I165" s="19">
        <f t="shared" si="69"/>
        <v>52.79</v>
      </c>
      <c r="J165" s="19">
        <f t="shared" si="69"/>
        <v>601.15</v>
      </c>
      <c r="K165" s="25"/>
      <c r="L165" s="19"/>
    </row>
    <row r="166" spans="1:12" ht="15" x14ac:dyDescent="0.25">
      <c r="A166" s="26">
        <f>A158</f>
        <v>2</v>
      </c>
      <c r="B166" s="13">
        <v>4</v>
      </c>
      <c r="C166" s="10" t="s">
        <v>25</v>
      </c>
      <c r="D166" s="7" t="s">
        <v>26</v>
      </c>
      <c r="E166" s="42" t="s">
        <v>109</v>
      </c>
      <c r="F166" s="43">
        <v>100</v>
      </c>
      <c r="G166" s="43">
        <v>1.24</v>
      </c>
      <c r="H166" s="43">
        <v>9.99</v>
      </c>
      <c r="I166" s="43">
        <v>9.17</v>
      </c>
      <c r="J166" s="43">
        <v>132</v>
      </c>
      <c r="K166" s="44" t="s">
        <v>48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75</v>
      </c>
      <c r="F167" s="43">
        <v>200</v>
      </c>
      <c r="G167" s="43">
        <v>3.2</v>
      </c>
      <c r="H167" s="43">
        <v>4.88</v>
      </c>
      <c r="I167" s="43">
        <v>17.100000000000001</v>
      </c>
      <c r="J167" s="43">
        <v>126</v>
      </c>
      <c r="K167" s="44">
        <v>171</v>
      </c>
      <c r="L167" s="43"/>
    </row>
    <row r="168" spans="1:12" ht="15.75" thickBot="1" x14ac:dyDescent="0.3">
      <c r="A168" s="23"/>
      <c r="B168" s="15"/>
      <c r="C168" s="11"/>
      <c r="D168" s="7" t="s">
        <v>28</v>
      </c>
      <c r="E168" s="42" t="s">
        <v>110</v>
      </c>
      <c r="F168" s="43">
        <v>115</v>
      </c>
      <c r="G168" s="43">
        <v>11.3</v>
      </c>
      <c r="H168" s="43">
        <v>9.19</v>
      </c>
      <c r="I168" s="43">
        <v>4.43</v>
      </c>
      <c r="J168" s="43">
        <v>143</v>
      </c>
      <c r="K168" s="44">
        <v>487</v>
      </c>
      <c r="L168" s="43"/>
    </row>
    <row r="169" spans="1:12" ht="15" x14ac:dyDescent="0.25">
      <c r="A169" s="23"/>
      <c r="B169" s="15"/>
      <c r="C169" s="11"/>
      <c r="D169" s="7" t="s">
        <v>29</v>
      </c>
      <c r="E169" s="117" t="s">
        <v>66</v>
      </c>
      <c r="F169" s="118">
        <v>150</v>
      </c>
      <c r="G169" s="118">
        <v>5.25</v>
      </c>
      <c r="H169" s="118">
        <v>4.8</v>
      </c>
      <c r="I169" s="118">
        <v>31.1</v>
      </c>
      <c r="J169" s="118">
        <v>220.5</v>
      </c>
      <c r="K169" s="119">
        <v>255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111</v>
      </c>
      <c r="F170" s="43">
        <v>215</v>
      </c>
      <c r="G170" s="43">
        <v>0.1</v>
      </c>
      <c r="H170" s="43">
        <v>0.1</v>
      </c>
      <c r="I170" s="43">
        <v>15</v>
      </c>
      <c r="J170" s="43">
        <v>58</v>
      </c>
      <c r="K170" s="44">
        <v>638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56</v>
      </c>
      <c r="F171" s="43">
        <v>40</v>
      </c>
      <c r="G171" s="43">
        <v>3.05</v>
      </c>
      <c r="H171" s="43">
        <v>0.25</v>
      </c>
      <c r="I171" s="43">
        <v>20.07</v>
      </c>
      <c r="J171" s="43">
        <v>94.4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57</v>
      </c>
      <c r="F172" s="43">
        <v>30</v>
      </c>
      <c r="G172" s="43">
        <v>2</v>
      </c>
      <c r="H172" s="43">
        <v>0.26</v>
      </c>
      <c r="I172" s="43">
        <v>12.7</v>
      </c>
      <c r="J172" s="43">
        <v>61.18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850</v>
      </c>
      <c r="G175" s="19">
        <f t="shared" ref="G175:J175" si="70">SUM(G166:G174)</f>
        <v>26.140000000000004</v>
      </c>
      <c r="H175" s="19">
        <f t="shared" si="70"/>
        <v>29.470000000000006</v>
      </c>
      <c r="I175" s="19">
        <f t="shared" si="70"/>
        <v>109.57000000000001</v>
      </c>
      <c r="J175" s="19">
        <f t="shared" si="70"/>
        <v>835.07999999999993</v>
      </c>
      <c r="K175" s="25"/>
      <c r="L175" s="19"/>
    </row>
    <row r="176" spans="1:12" ht="15" x14ac:dyDescent="0.2">
      <c r="A176" s="29">
        <f>A158</f>
        <v>2</v>
      </c>
      <c r="B176" s="30">
        <f>B158</f>
        <v>4</v>
      </c>
      <c r="C176" s="132" t="s">
        <v>4</v>
      </c>
      <c r="D176" s="133"/>
      <c r="E176" s="31"/>
      <c r="F176" s="32">
        <f>F165+F175</f>
        <v>1350</v>
      </c>
      <c r="G176" s="32">
        <f t="shared" ref="G176" si="71">G165+G175</f>
        <v>46.97</v>
      </c>
      <c r="H176" s="32">
        <f t="shared" ref="H176" si="72">H165+H175</f>
        <v>60.59</v>
      </c>
      <c r="I176" s="32">
        <f t="shared" ref="I176" si="73">I165+I175</f>
        <v>162.36000000000001</v>
      </c>
      <c r="J176" s="32">
        <f t="shared" ref="J176" si="74">J165+J175</f>
        <v>1436.23</v>
      </c>
      <c r="K176" s="32"/>
      <c r="L176" s="32"/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112</v>
      </c>
      <c r="F177" s="40">
        <v>150</v>
      </c>
      <c r="G177" s="40">
        <v>8</v>
      </c>
      <c r="H177" s="40">
        <v>10</v>
      </c>
      <c r="I177" s="40">
        <v>41.3</v>
      </c>
      <c r="J177" s="40">
        <v>258.8</v>
      </c>
      <c r="K177" s="41">
        <v>188</v>
      </c>
      <c r="L177" s="40"/>
    </row>
    <row r="178" spans="1:12" ht="15" x14ac:dyDescent="0.25">
      <c r="A178" s="23"/>
      <c r="B178" s="15"/>
      <c r="C178" s="11"/>
      <c r="D178" s="6" t="s">
        <v>86</v>
      </c>
      <c r="E178" s="42" t="s">
        <v>104</v>
      </c>
      <c r="F178" s="43">
        <v>28</v>
      </c>
      <c r="G178" s="43">
        <v>1.0900000000000001</v>
      </c>
      <c r="H178" s="43">
        <v>5.2</v>
      </c>
      <c r="I178" s="43">
        <v>17.89</v>
      </c>
      <c r="J178" s="43">
        <v>123.2</v>
      </c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120" t="s">
        <v>72</v>
      </c>
      <c r="F179" s="121">
        <v>200</v>
      </c>
      <c r="G179" s="121">
        <v>1.2</v>
      </c>
      <c r="H179" s="121">
        <v>1.28</v>
      </c>
      <c r="I179" s="121">
        <v>17.8</v>
      </c>
      <c r="J179" s="121">
        <v>88</v>
      </c>
      <c r="K179" s="122">
        <v>628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40</v>
      </c>
      <c r="G180" s="43">
        <v>2.83</v>
      </c>
      <c r="H180" s="43">
        <v>0.32</v>
      </c>
      <c r="I180" s="43">
        <v>14</v>
      </c>
      <c r="J180" s="43">
        <v>70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24</v>
      </c>
      <c r="F181" s="43">
        <v>100</v>
      </c>
      <c r="G181" s="43">
        <v>0.46</v>
      </c>
      <c r="H181" s="43">
        <v>0.4</v>
      </c>
      <c r="I181" s="43">
        <v>9.8000000000000007</v>
      </c>
      <c r="J181" s="43">
        <v>47</v>
      </c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518</v>
      </c>
      <c r="G184" s="19">
        <f t="shared" ref="G184:J184" si="75">SUM(G177:G183)</f>
        <v>13.58</v>
      </c>
      <c r="H184" s="19">
        <f t="shared" si="75"/>
        <v>17.2</v>
      </c>
      <c r="I184" s="19">
        <f t="shared" si="75"/>
        <v>100.78999999999999</v>
      </c>
      <c r="J184" s="19">
        <f t="shared" si="75"/>
        <v>587</v>
      </c>
      <c r="K184" s="25"/>
      <c r="L184" s="19"/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123" t="s">
        <v>52</v>
      </c>
      <c r="F185" s="124">
        <v>100</v>
      </c>
      <c r="G185" s="124">
        <v>1.1200000000000001</v>
      </c>
      <c r="H185" s="124">
        <v>6.89</v>
      </c>
      <c r="I185" s="124">
        <v>5.9</v>
      </c>
      <c r="J185" s="124">
        <v>122</v>
      </c>
      <c r="K185" s="125" t="s">
        <v>48</v>
      </c>
      <c r="L185" s="43"/>
    </row>
    <row r="186" spans="1:12" ht="15" x14ac:dyDescent="0.25">
      <c r="A186" s="23"/>
      <c r="B186" s="15"/>
      <c r="C186" s="11"/>
      <c r="D186" s="7" t="s">
        <v>27</v>
      </c>
      <c r="E186" s="126" t="s">
        <v>64</v>
      </c>
      <c r="F186" s="127">
        <v>210</v>
      </c>
      <c r="G186" s="127">
        <v>1.9</v>
      </c>
      <c r="H186" s="127">
        <v>6.16</v>
      </c>
      <c r="I186" s="127">
        <v>10.8</v>
      </c>
      <c r="J186" s="127">
        <v>105.8</v>
      </c>
      <c r="K186" s="128">
        <v>110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129" t="s">
        <v>69</v>
      </c>
      <c r="F188" s="130">
        <v>200</v>
      </c>
      <c r="G188" s="130">
        <v>17.2</v>
      </c>
      <c r="H188" s="130">
        <v>15.16</v>
      </c>
      <c r="I188" s="130">
        <v>18.16</v>
      </c>
      <c r="J188" s="130">
        <v>276</v>
      </c>
      <c r="K188" s="131">
        <v>436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41</v>
      </c>
      <c r="F189" s="43">
        <v>200</v>
      </c>
      <c r="G189" s="43">
        <v>1.4</v>
      </c>
      <c r="H189" s="43">
        <v>0</v>
      </c>
      <c r="I189" s="43">
        <v>26.2</v>
      </c>
      <c r="J189" s="43">
        <v>110</v>
      </c>
      <c r="K189" s="44">
        <v>638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56</v>
      </c>
      <c r="F190" s="43">
        <v>40</v>
      </c>
      <c r="G190" s="43">
        <v>3.05</v>
      </c>
      <c r="H190" s="43">
        <v>0.25</v>
      </c>
      <c r="I190" s="43">
        <v>20.07</v>
      </c>
      <c r="J190" s="43">
        <v>94.4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57</v>
      </c>
      <c r="F191" s="43">
        <v>30</v>
      </c>
      <c r="G191" s="43">
        <v>2</v>
      </c>
      <c r="H191" s="43">
        <v>0.26</v>
      </c>
      <c r="I191" s="43">
        <v>12.7</v>
      </c>
      <c r="J191" s="43">
        <v>61.18</v>
      </c>
      <c r="K191" s="44"/>
      <c r="L191" s="43"/>
    </row>
    <row r="192" spans="1:12" ht="15" x14ac:dyDescent="0.25">
      <c r="A192" s="23"/>
      <c r="B192" s="15"/>
      <c r="C192" s="11"/>
      <c r="D192" s="6" t="s">
        <v>85</v>
      </c>
      <c r="E192" s="42" t="s">
        <v>99</v>
      </c>
      <c r="F192" s="43">
        <v>115</v>
      </c>
      <c r="G192" s="43">
        <v>3.4</v>
      </c>
      <c r="H192" s="43">
        <v>2.5</v>
      </c>
      <c r="I192" s="43">
        <v>13.6</v>
      </c>
      <c r="J192" s="43">
        <v>91</v>
      </c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895</v>
      </c>
      <c r="G194" s="19">
        <f t="shared" ref="G194:J194" si="76">SUM(G185:G193)</f>
        <v>30.069999999999997</v>
      </c>
      <c r="H194" s="19">
        <f t="shared" si="76"/>
        <v>31.220000000000002</v>
      </c>
      <c r="I194" s="19">
        <f t="shared" si="76"/>
        <v>107.42999999999999</v>
      </c>
      <c r="J194" s="19">
        <f t="shared" si="76"/>
        <v>860.37999999999988</v>
      </c>
      <c r="K194" s="25"/>
      <c r="L194" s="19"/>
    </row>
    <row r="195" spans="1:12" ht="15" x14ac:dyDescent="0.2">
      <c r="A195" s="29">
        <f>A177</f>
        <v>2</v>
      </c>
      <c r="B195" s="30">
        <f>B177</f>
        <v>5</v>
      </c>
      <c r="C195" s="132" t="s">
        <v>4</v>
      </c>
      <c r="D195" s="133"/>
      <c r="E195" s="31"/>
      <c r="F195" s="32">
        <f>F184+F194</f>
        <v>1413</v>
      </c>
      <c r="G195" s="32">
        <f t="shared" ref="G195" si="77">G184+G194</f>
        <v>43.65</v>
      </c>
      <c r="H195" s="32">
        <f t="shared" ref="H195" si="78">H184+H194</f>
        <v>48.42</v>
      </c>
      <c r="I195" s="32">
        <f t="shared" ref="I195" si="79">I184+I194</f>
        <v>208.21999999999997</v>
      </c>
      <c r="J195" s="32">
        <f t="shared" ref="J195" si="80">J184+J194</f>
        <v>1447.3799999999999</v>
      </c>
      <c r="K195" s="32"/>
      <c r="L195" s="32"/>
    </row>
    <row r="196" spans="1:12" x14ac:dyDescent="0.2">
      <c r="A196" s="27"/>
      <c r="B196" s="28"/>
      <c r="C196" s="134" t="s">
        <v>5</v>
      </c>
      <c r="D196" s="134"/>
      <c r="E196" s="134"/>
      <c r="F196" s="34">
        <f>(F24+F43+F62+F81+F100+F119+F138+F157+F176+F195)/(IF(F24=0,0,1)+IF(F43=0,0,1)+IF(F62=0,0,1)+IF(F81=0,0,1)+IF(F100=0,0,1)+IF(F119=0,0,1)+IF(F138=0,0,1)+IF(F157=0,0,1)+IF(F176=0,0,1)+IF(F195=0,0,1))</f>
        <v>1397.1</v>
      </c>
      <c r="G196" s="34">
        <f t="shared" ref="G196:J196" si="81">(G24+G43+G62+G81+G100+G119+G138+G157+G176+G195)/(IF(G24=0,0,1)+IF(G43=0,0,1)+IF(G62=0,0,1)+IF(G81=0,0,1)+IF(G100=0,0,1)+IF(G119=0,0,1)+IF(G138=0,0,1)+IF(G157=0,0,1)+IF(G176=0,0,1)+IF(G195=0,0,1))</f>
        <v>46.527000000000001</v>
      </c>
      <c r="H196" s="34">
        <f t="shared" si="81"/>
        <v>46.425000000000004</v>
      </c>
      <c r="I196" s="34">
        <f t="shared" si="81"/>
        <v>185.767</v>
      </c>
      <c r="J196" s="34">
        <f t="shared" si="81"/>
        <v>1361.2649999999999</v>
      </c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2026-05-05T10:35:58Z</cp:lastPrinted>
  <dcterms:created xsi:type="dcterms:W3CDTF">2022-05-16T14:23:56Z</dcterms:created>
  <dcterms:modified xsi:type="dcterms:W3CDTF">2026-05-29T10:20:07Z</dcterms:modified>
</cp:coreProperties>
</file>